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848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Sheet1!$A$1:$O$86</definedName>
  </definedNames>
  <calcPr calcId="124519"/>
</workbook>
</file>

<file path=xl/calcChain.xml><?xml version="1.0" encoding="utf-8"?>
<calcChain xmlns="http://schemas.openxmlformats.org/spreadsheetml/2006/main">
  <c r="K53" i="1"/>
  <c r="J53"/>
  <c r="I53"/>
  <c r="H53"/>
  <c r="G53"/>
  <c r="E53"/>
  <c r="O52"/>
  <c r="M53"/>
  <c r="L53"/>
  <c r="N53" l="1"/>
  <c r="O41" l="1"/>
  <c r="O33"/>
  <c r="O22"/>
  <c r="O53" l="1"/>
  <c r="O54" s="1"/>
</calcChain>
</file>

<file path=xl/sharedStrings.xml><?xml version="1.0" encoding="utf-8"?>
<sst xmlns="http://schemas.openxmlformats.org/spreadsheetml/2006/main" count="155" uniqueCount="119">
  <si>
    <t>电子商务专业指导性教学计划</t>
  </si>
  <si>
    <t>课程
类别</t>
  </si>
  <si>
    <t>课程名称</t>
  </si>
  <si>
    <t>应修学分</t>
  </si>
  <si>
    <t>开课 学期</t>
  </si>
  <si>
    <t>分学期周课时分布</t>
  </si>
  <si>
    <t>通识教育课</t>
  </si>
  <si>
    <t>必修课</t>
  </si>
  <si>
    <t>思想政治理论课</t>
  </si>
  <si>
    <t>思想道德修养与法律基础</t>
  </si>
  <si>
    <t>中国近现代史纲要</t>
  </si>
  <si>
    <t>毛泽东思想和中国特色社会主义理论体系概论</t>
  </si>
  <si>
    <t>政治经济学</t>
  </si>
  <si>
    <t>形势与政策</t>
  </si>
  <si>
    <t>1-4</t>
  </si>
  <si>
    <t>大学英语</t>
  </si>
  <si>
    <t>综合英语读写</t>
  </si>
  <si>
    <t>1-3</t>
  </si>
  <si>
    <t>4+1</t>
  </si>
  <si>
    <t>3+1</t>
  </si>
  <si>
    <t>综合英语视听说</t>
  </si>
  <si>
    <t>大学语文</t>
  </si>
  <si>
    <t>体育</t>
  </si>
  <si>
    <t>数学</t>
  </si>
  <si>
    <t>微积分A</t>
  </si>
  <si>
    <t>1-2</t>
  </si>
  <si>
    <t>线性代数A</t>
  </si>
  <si>
    <t>概率论A</t>
  </si>
  <si>
    <t>选修课</t>
  </si>
  <si>
    <t>哲学与社会</t>
  </si>
  <si>
    <t>1-7</t>
  </si>
  <si>
    <t>文学与艺术</t>
  </si>
  <si>
    <t>科学与创新</t>
  </si>
  <si>
    <t>数学思维与经济分析</t>
  </si>
  <si>
    <t>学科基础课</t>
  </si>
  <si>
    <t>2+1</t>
  </si>
  <si>
    <t>微观经济学</t>
  </si>
  <si>
    <t>宏观经济学</t>
  </si>
  <si>
    <t>管理学</t>
  </si>
  <si>
    <t>市场营销学</t>
  </si>
  <si>
    <t>会计学</t>
  </si>
  <si>
    <t>5-6</t>
  </si>
  <si>
    <t>专业课</t>
  </si>
  <si>
    <t>电子商务（英）</t>
  </si>
  <si>
    <t>4-7</t>
  </si>
  <si>
    <t>个性拓展课</t>
  </si>
  <si>
    <t>仿真模拟训练</t>
  </si>
  <si>
    <t>商务英语应用模拟训练</t>
  </si>
  <si>
    <t>国际商务模拟训练</t>
  </si>
  <si>
    <t>1-8</t>
  </si>
  <si>
    <t>1-6</t>
  </si>
  <si>
    <t>创新创业拓展</t>
  </si>
  <si>
    <t>军事理论与训练</t>
  </si>
  <si>
    <t>社会实践</t>
  </si>
  <si>
    <t>毕业实习</t>
  </si>
  <si>
    <t>毕业设计</t>
  </si>
  <si>
    <t>合计</t>
  </si>
  <si>
    <t>（附表）电子商务专业指导性教学计划</t>
  </si>
  <si>
    <t>开课
学期</t>
  </si>
  <si>
    <t>学科基础选修课</t>
  </si>
  <si>
    <t>经济法</t>
  </si>
  <si>
    <t>国际金融</t>
  </si>
  <si>
    <t>财务管理</t>
  </si>
  <si>
    <t>货币银行学</t>
  </si>
  <si>
    <t>国际经济学</t>
  </si>
  <si>
    <t>2+1</t>
    <phoneticPr fontId="5" type="noConversion"/>
  </si>
  <si>
    <t>2+1</t>
    <phoneticPr fontId="5" type="noConversion"/>
  </si>
  <si>
    <t>2+2</t>
    <phoneticPr fontId="5" type="noConversion"/>
  </si>
  <si>
    <t>1+1</t>
    <phoneticPr fontId="5" type="noConversion"/>
  </si>
  <si>
    <t>1+1</t>
    <phoneticPr fontId="5" type="noConversion"/>
  </si>
  <si>
    <t>信息经济学</t>
    <phoneticPr fontId="5" type="noConversion"/>
  </si>
  <si>
    <t>财政学</t>
    <phoneticPr fontId="5" type="noConversion"/>
  </si>
  <si>
    <t>计量经济学</t>
    <phoneticPr fontId="5" type="noConversion"/>
  </si>
  <si>
    <t>专业选修课</t>
    <phoneticPr fontId="5" type="noConversion"/>
  </si>
  <si>
    <t>数据分析</t>
    <phoneticPr fontId="5" type="noConversion"/>
  </si>
  <si>
    <t>Python文本数据挖掘</t>
    <phoneticPr fontId="5" type="noConversion"/>
  </si>
  <si>
    <t>大数据项目应用与实践</t>
    <phoneticPr fontId="5" type="noConversion"/>
  </si>
  <si>
    <t>机器学习与人工智能</t>
    <phoneticPr fontId="5" type="noConversion"/>
  </si>
  <si>
    <t>营销调研与消费者行为分析</t>
    <phoneticPr fontId="5" type="noConversion"/>
  </si>
  <si>
    <t>跨境电商运营与营销推广</t>
    <phoneticPr fontId="5" type="noConversion"/>
  </si>
  <si>
    <t>跨境电商供应链与渠道管理</t>
    <phoneticPr fontId="5" type="noConversion"/>
  </si>
  <si>
    <t>设计开发</t>
    <phoneticPr fontId="5" type="noConversion"/>
  </si>
  <si>
    <t>Java与面向对象程序设计</t>
    <phoneticPr fontId="5" type="noConversion"/>
  </si>
  <si>
    <t>移动应用技术与开发</t>
    <phoneticPr fontId="5" type="noConversion"/>
  </si>
  <si>
    <t>互联网产品设计与开发</t>
    <phoneticPr fontId="5" type="noConversion"/>
  </si>
  <si>
    <t>互联网云端开发技术</t>
    <phoneticPr fontId="5" type="noConversion"/>
  </si>
  <si>
    <t>2+1</t>
    <phoneticPr fontId="7" type="noConversion"/>
  </si>
  <si>
    <t>物联网技术与应用</t>
    <phoneticPr fontId="7" type="noConversion"/>
  </si>
  <si>
    <t>1+1</t>
    <phoneticPr fontId="7" type="noConversion"/>
  </si>
  <si>
    <t>互联网创新与创业培育</t>
  </si>
  <si>
    <t>互联网应用与创新讲座</t>
  </si>
  <si>
    <t>项目管理与软件工程</t>
    <phoneticPr fontId="7" type="noConversion"/>
  </si>
  <si>
    <t>社交网络数据分析</t>
    <phoneticPr fontId="5" type="noConversion"/>
  </si>
  <si>
    <t>互联网思维与实践</t>
    <phoneticPr fontId="5" type="noConversion"/>
  </si>
  <si>
    <t>统计软件与建模</t>
  </si>
  <si>
    <t>2-7</t>
    <phoneticPr fontId="7" type="noConversion"/>
  </si>
  <si>
    <t>运营推广</t>
    <phoneticPr fontId="5" type="noConversion"/>
  </si>
  <si>
    <t>文化历史与国际视野</t>
    <phoneticPr fontId="7" type="noConversion"/>
  </si>
  <si>
    <t>2+(1)</t>
    <phoneticPr fontId="7" type="noConversion"/>
  </si>
  <si>
    <t>4+(1)</t>
    <phoneticPr fontId="7" type="noConversion"/>
  </si>
  <si>
    <t>拓展英语模块</t>
    <phoneticPr fontId="7" type="noConversion"/>
  </si>
  <si>
    <r>
      <t>Python</t>
    </r>
    <r>
      <rPr>
        <sz val="10"/>
        <rFont val="宋体"/>
        <family val="3"/>
        <charset val="134"/>
      </rPr>
      <t>程序设计</t>
    </r>
    <phoneticPr fontId="5" type="noConversion"/>
  </si>
  <si>
    <t>数据库原理与应用</t>
    <phoneticPr fontId="5" type="noConversion"/>
  </si>
  <si>
    <t>计算机网络与应用</t>
    <phoneticPr fontId="5" type="noConversion"/>
  </si>
  <si>
    <t>网络大数据分析与建模</t>
    <phoneticPr fontId="5" type="noConversion"/>
  </si>
  <si>
    <t>国际贸易</t>
    <phoneticPr fontId="5" type="noConversion"/>
  </si>
  <si>
    <t>商务统计</t>
    <phoneticPr fontId="5" type="noConversion"/>
  </si>
  <si>
    <t>Web设计与开发</t>
    <phoneticPr fontId="5" type="noConversion"/>
  </si>
  <si>
    <t>移动商务</t>
    <phoneticPr fontId="5" type="noConversion"/>
  </si>
  <si>
    <t>物流与供应链管理</t>
    <phoneticPr fontId="5" type="noConversion"/>
  </si>
  <si>
    <t>国际贸易实务</t>
    <phoneticPr fontId="7" type="noConversion"/>
  </si>
  <si>
    <t>网上支付与电子商务安全</t>
    <phoneticPr fontId="5" type="noConversion"/>
  </si>
  <si>
    <t>电子商务法</t>
    <phoneticPr fontId="5" type="noConversion"/>
  </si>
  <si>
    <t>跨境电商实务与模拟</t>
    <phoneticPr fontId="5" type="noConversion"/>
  </si>
  <si>
    <t>职业资格认证</t>
    <phoneticPr fontId="7" type="noConversion"/>
  </si>
  <si>
    <t>马克思主义基本原理概论</t>
    <phoneticPr fontId="7" type="noConversion"/>
  </si>
  <si>
    <t>国际商务沟通（英）</t>
  </si>
  <si>
    <t>社交媒体与客户管理（英）</t>
  </si>
  <si>
    <t>跨境电子商务案例分析（英）</t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</si>
</sst>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Times New Roman"/>
      <family val="1"/>
    </font>
    <font>
      <sz val="12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5" fillId="2" borderId="1" xfId="0" applyFont="1" applyFill="1" applyBorder="1" applyAlignment="1">
      <alignment horizontal="justify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2" borderId="8" xfId="2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3" xfId="0" applyFont="1" applyBorder="1" applyAlignment="1">
      <alignment vertical="center" wrapText="1"/>
    </xf>
    <xf numFmtId="0" fontId="2" fillId="0" borderId="8" xfId="0" applyFont="1" applyFill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6" fillId="0" borderId="7" xfId="0" applyFont="1" applyBorder="1">
      <alignment vertical="center"/>
    </xf>
    <xf numFmtId="0" fontId="6" fillId="0" borderId="4" xfId="0" applyFont="1" applyBorder="1">
      <alignment vertical="center"/>
    </xf>
    <xf numFmtId="0" fontId="6" fillId="3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0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9" fillId="0" borderId="0" xfId="0" applyFont="1">
      <alignment vertical="center"/>
    </xf>
    <xf numFmtId="0" fontId="5" fillId="0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2" fillId="0" borderId="3" xfId="0" applyFont="1" applyBorder="1" applyAlignment="1">
      <alignment horizontal="center" vertical="center" textRotation="255" wrapText="1"/>
    </xf>
    <xf numFmtId="0" fontId="2" fillId="0" borderId="9" xfId="0" applyFont="1" applyBorder="1" applyAlignment="1">
      <alignment horizontal="center" vertical="center" textRotation="255" wrapText="1"/>
    </xf>
    <xf numFmtId="0" fontId="2" fillId="0" borderId="1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wrapText="1"/>
    </xf>
    <xf numFmtId="0" fontId="5" fillId="0" borderId="14" xfId="0" applyFont="1" applyBorder="1" applyAlignment="1">
      <alignment horizontal="left" wrapText="1"/>
    </xf>
    <xf numFmtId="0" fontId="1" fillId="0" borderId="0" xfId="0" applyFont="1" applyBorder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top"/>
    </xf>
    <xf numFmtId="0" fontId="2" fillId="0" borderId="4" xfId="0" applyFont="1" applyFill="1" applyBorder="1" applyAlignment="1">
      <alignment horizontal="center" vertical="center" textRotation="255" wrapText="1"/>
    </xf>
    <xf numFmtId="0" fontId="2" fillId="0" borderId="11" xfId="0" applyFont="1" applyFill="1" applyBorder="1" applyAlignment="1">
      <alignment horizontal="center" vertical="center" textRotation="255" wrapText="1"/>
    </xf>
    <xf numFmtId="0" fontId="2" fillId="0" borderId="5" xfId="0" applyFont="1" applyFill="1" applyBorder="1" applyAlignment="1">
      <alignment horizontal="center" vertical="center" textRotation="255" wrapText="1"/>
    </xf>
    <xf numFmtId="0" fontId="2" fillId="0" borderId="10" xfId="0" applyFont="1" applyFill="1" applyBorder="1" applyAlignment="1">
      <alignment horizontal="center" vertical="center" textRotation="255" wrapText="1"/>
    </xf>
    <xf numFmtId="0" fontId="2" fillId="0" borderId="6" xfId="0" applyFont="1" applyFill="1" applyBorder="1" applyAlignment="1">
      <alignment horizontal="center" vertical="center" textRotation="255" wrapText="1"/>
    </xf>
    <xf numFmtId="0" fontId="2" fillId="0" borderId="12" xfId="0" applyFont="1" applyFill="1" applyBorder="1" applyAlignment="1">
      <alignment horizontal="center" vertical="center" textRotation="255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86"/>
  <sheetViews>
    <sheetView tabSelected="1" showWhiteSpace="0" view="pageBreakPreview" zoomScaleSheetLayoutView="100" workbookViewId="0">
      <selection activeCell="A2" sqref="A2:N3"/>
    </sheetView>
  </sheetViews>
  <sheetFormatPr defaultColWidth="9" defaultRowHeight="14.25"/>
  <cols>
    <col min="1" max="2" width="3.625" style="22" customWidth="1"/>
    <col min="3" max="3" width="4.125" style="22" customWidth="1"/>
    <col min="4" max="4" width="20.375" style="22" customWidth="1"/>
    <col min="5" max="5" width="5.25" style="22" customWidth="1"/>
    <col min="6" max="6" width="5.625" style="22" customWidth="1"/>
    <col min="7" max="14" width="4.625" style="22" customWidth="1"/>
    <col min="15" max="15" width="5.125" style="22" customWidth="1"/>
    <col min="16" max="16384" width="9" style="22"/>
  </cols>
  <sheetData>
    <row r="1" spans="1:15" ht="20.2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5" ht="14.25" customHeight="1">
      <c r="A2" s="73" t="s">
        <v>1</v>
      </c>
      <c r="B2" s="73"/>
      <c r="C2" s="73"/>
      <c r="D2" s="73" t="s">
        <v>2</v>
      </c>
      <c r="E2" s="73" t="s">
        <v>3</v>
      </c>
      <c r="F2" s="73" t="s">
        <v>4</v>
      </c>
      <c r="G2" s="73" t="s">
        <v>5</v>
      </c>
      <c r="H2" s="73"/>
      <c r="I2" s="73"/>
      <c r="J2" s="73"/>
      <c r="K2" s="73"/>
      <c r="L2" s="73"/>
      <c r="M2" s="73"/>
      <c r="N2" s="73"/>
    </row>
    <row r="3" spans="1:15">
      <c r="A3" s="73"/>
      <c r="B3" s="73"/>
      <c r="C3" s="73"/>
      <c r="D3" s="73"/>
      <c r="E3" s="73"/>
      <c r="F3" s="73"/>
      <c r="G3" s="74">
        <v>1</v>
      </c>
      <c r="H3" s="74">
        <v>2</v>
      </c>
      <c r="I3" s="74">
        <v>3</v>
      </c>
      <c r="J3" s="74">
        <v>4</v>
      </c>
      <c r="K3" s="74">
        <v>5</v>
      </c>
      <c r="L3" s="74">
        <v>6</v>
      </c>
      <c r="M3" s="74">
        <v>7</v>
      </c>
      <c r="N3" s="74">
        <v>8</v>
      </c>
    </row>
    <row r="4" spans="1:15" ht="14.25" customHeight="1">
      <c r="A4" s="41" t="s">
        <v>6</v>
      </c>
      <c r="B4" s="48" t="s">
        <v>7</v>
      </c>
      <c r="C4" s="51" t="s">
        <v>8</v>
      </c>
      <c r="D4" s="2" t="s">
        <v>9</v>
      </c>
      <c r="E4" s="1">
        <v>3</v>
      </c>
      <c r="F4" s="1">
        <v>1.2</v>
      </c>
      <c r="G4" s="3">
        <v>3</v>
      </c>
      <c r="H4" s="1"/>
      <c r="I4" s="1"/>
      <c r="J4" s="1"/>
      <c r="K4" s="1"/>
      <c r="L4" s="1"/>
      <c r="M4" s="1"/>
      <c r="N4" s="1"/>
    </row>
    <row r="5" spans="1:15" ht="14.25" customHeight="1">
      <c r="A5" s="42"/>
      <c r="B5" s="49"/>
      <c r="C5" s="51"/>
      <c r="D5" s="4" t="s">
        <v>10</v>
      </c>
      <c r="E5" s="1">
        <v>3</v>
      </c>
      <c r="F5" s="1">
        <v>1.2</v>
      </c>
      <c r="G5" s="1"/>
      <c r="H5" s="1" t="s">
        <v>98</v>
      </c>
      <c r="I5" s="1"/>
      <c r="J5" s="1"/>
      <c r="K5" s="1"/>
      <c r="L5" s="1"/>
      <c r="M5" s="1"/>
      <c r="N5" s="1"/>
    </row>
    <row r="6" spans="1:15" ht="14.25" customHeight="1">
      <c r="A6" s="42"/>
      <c r="B6" s="49"/>
      <c r="C6" s="51"/>
      <c r="D6" s="2" t="s">
        <v>115</v>
      </c>
      <c r="E6" s="1">
        <v>3</v>
      </c>
      <c r="F6" s="1">
        <v>3.4</v>
      </c>
      <c r="G6" s="1"/>
      <c r="H6" s="1"/>
      <c r="I6" s="1">
        <v>3</v>
      </c>
      <c r="J6" s="1"/>
      <c r="K6" s="1"/>
      <c r="L6" s="1"/>
      <c r="M6" s="1"/>
      <c r="N6" s="1"/>
    </row>
    <row r="7" spans="1:15" ht="26.25" customHeight="1">
      <c r="A7" s="42"/>
      <c r="B7" s="49"/>
      <c r="C7" s="51"/>
      <c r="D7" s="5" t="s">
        <v>11</v>
      </c>
      <c r="E7" s="1">
        <v>5</v>
      </c>
      <c r="F7" s="1">
        <v>3.4</v>
      </c>
      <c r="G7" s="1"/>
      <c r="H7" s="1"/>
      <c r="I7" s="1"/>
      <c r="J7" s="1" t="s">
        <v>99</v>
      </c>
      <c r="K7" s="1"/>
      <c r="L7" s="1"/>
      <c r="M7" s="1"/>
      <c r="N7" s="1"/>
    </row>
    <row r="8" spans="1:15" ht="14.25" customHeight="1">
      <c r="A8" s="42"/>
      <c r="B8" s="49"/>
      <c r="C8" s="51"/>
      <c r="D8" s="7" t="s">
        <v>12</v>
      </c>
      <c r="E8" s="8">
        <v>2</v>
      </c>
      <c r="F8" s="8">
        <v>1.2</v>
      </c>
      <c r="G8" s="8"/>
      <c r="H8" s="8">
        <v>2</v>
      </c>
      <c r="I8" s="8"/>
      <c r="J8" s="8"/>
      <c r="K8" s="8"/>
      <c r="L8" s="8"/>
      <c r="M8" s="8"/>
      <c r="N8" s="8"/>
      <c r="O8" s="23"/>
    </row>
    <row r="9" spans="1:15" ht="14.25" customHeight="1">
      <c r="A9" s="42"/>
      <c r="B9" s="49"/>
      <c r="C9" s="51"/>
      <c r="D9" s="2" t="s">
        <v>13</v>
      </c>
      <c r="E9" s="1">
        <v>2</v>
      </c>
      <c r="F9" s="6" t="s">
        <v>14</v>
      </c>
      <c r="G9" s="1">
        <v>1</v>
      </c>
      <c r="H9" s="1">
        <v>1</v>
      </c>
      <c r="I9" s="1">
        <v>1</v>
      </c>
      <c r="J9" s="1">
        <v>1</v>
      </c>
      <c r="K9" s="1"/>
      <c r="L9" s="1"/>
      <c r="M9" s="1"/>
      <c r="N9" s="1"/>
    </row>
    <row r="10" spans="1:15" ht="17.25" customHeight="1">
      <c r="A10" s="42"/>
      <c r="B10" s="49"/>
      <c r="C10" s="52" t="s">
        <v>15</v>
      </c>
      <c r="D10" s="4" t="s">
        <v>16</v>
      </c>
      <c r="E10" s="1">
        <v>14</v>
      </c>
      <c r="F10" s="6" t="s">
        <v>17</v>
      </c>
      <c r="G10" s="1" t="s">
        <v>18</v>
      </c>
      <c r="H10" s="1" t="s">
        <v>18</v>
      </c>
      <c r="I10" s="1" t="s">
        <v>19</v>
      </c>
      <c r="J10" s="1"/>
      <c r="K10" s="1"/>
      <c r="L10" s="1"/>
      <c r="M10" s="1"/>
      <c r="N10" s="1"/>
    </row>
    <row r="11" spans="1:15" ht="17.25" customHeight="1">
      <c r="A11" s="42"/>
      <c r="B11" s="49"/>
      <c r="C11" s="53"/>
      <c r="D11" s="4" t="s">
        <v>20</v>
      </c>
      <c r="E11" s="1">
        <v>6</v>
      </c>
      <c r="F11" s="6" t="s">
        <v>17</v>
      </c>
      <c r="G11" s="1">
        <v>2</v>
      </c>
      <c r="H11" s="1">
        <v>2</v>
      </c>
      <c r="I11" s="1">
        <v>2</v>
      </c>
      <c r="J11" s="1"/>
      <c r="K11" s="1"/>
      <c r="L11" s="1"/>
      <c r="M11" s="1"/>
      <c r="N11" s="1"/>
    </row>
    <row r="12" spans="1:15" ht="17.25" customHeight="1">
      <c r="A12" s="42"/>
      <c r="B12" s="49"/>
      <c r="C12" s="54"/>
      <c r="D12" s="4" t="s">
        <v>100</v>
      </c>
      <c r="E12" s="1">
        <v>4</v>
      </c>
      <c r="F12" s="9">
        <v>4</v>
      </c>
      <c r="G12" s="1"/>
      <c r="H12" s="1"/>
      <c r="I12" s="1"/>
      <c r="J12" s="1">
        <v>4</v>
      </c>
      <c r="K12" s="1"/>
      <c r="L12" s="1"/>
      <c r="M12" s="1"/>
      <c r="N12" s="1"/>
    </row>
    <row r="13" spans="1:15" ht="14.25" customHeight="1">
      <c r="A13" s="42"/>
      <c r="B13" s="49"/>
      <c r="C13" s="10"/>
      <c r="D13" s="11" t="s">
        <v>21</v>
      </c>
      <c r="E13" s="1">
        <v>2</v>
      </c>
      <c r="F13" s="9">
        <v>1.2</v>
      </c>
      <c r="G13" s="1">
        <v>2</v>
      </c>
      <c r="H13" s="1"/>
      <c r="I13" s="1"/>
      <c r="J13" s="1"/>
      <c r="K13" s="1"/>
      <c r="L13" s="1"/>
      <c r="M13" s="1"/>
      <c r="N13" s="1"/>
    </row>
    <row r="14" spans="1:15" ht="14.25" customHeight="1">
      <c r="A14" s="42"/>
      <c r="B14" s="49"/>
      <c r="C14" s="10"/>
      <c r="D14" s="11" t="s">
        <v>22</v>
      </c>
      <c r="E14" s="1">
        <v>4</v>
      </c>
      <c r="F14" s="6" t="s">
        <v>14</v>
      </c>
      <c r="G14" s="1">
        <v>2</v>
      </c>
      <c r="H14" s="1">
        <v>2</v>
      </c>
      <c r="I14" s="1">
        <v>2</v>
      </c>
      <c r="J14" s="1">
        <v>2</v>
      </c>
      <c r="K14" s="1"/>
      <c r="L14" s="1"/>
      <c r="M14" s="1"/>
      <c r="N14" s="1"/>
    </row>
    <row r="15" spans="1:15" ht="14.25" customHeight="1">
      <c r="A15" s="42"/>
      <c r="B15" s="49"/>
      <c r="C15" s="51" t="s">
        <v>23</v>
      </c>
      <c r="D15" s="2" t="s">
        <v>24</v>
      </c>
      <c r="E15" s="1">
        <v>8</v>
      </c>
      <c r="F15" s="6" t="s">
        <v>25</v>
      </c>
      <c r="G15" s="1">
        <v>6</v>
      </c>
      <c r="H15" s="1">
        <v>5</v>
      </c>
      <c r="I15" s="1"/>
      <c r="J15" s="1"/>
      <c r="K15" s="1"/>
      <c r="L15" s="1"/>
      <c r="M15" s="1"/>
      <c r="N15" s="1"/>
    </row>
    <row r="16" spans="1:15" ht="14.25" customHeight="1">
      <c r="A16" s="42"/>
      <c r="B16" s="49"/>
      <c r="C16" s="51"/>
      <c r="D16" s="2" t="s">
        <v>26</v>
      </c>
      <c r="E16" s="1">
        <v>2</v>
      </c>
      <c r="F16" s="1">
        <v>3</v>
      </c>
      <c r="G16" s="1"/>
      <c r="H16" s="1"/>
      <c r="I16" s="1">
        <v>3</v>
      </c>
      <c r="J16" s="1"/>
      <c r="K16" s="1"/>
      <c r="L16" s="1"/>
      <c r="M16" s="1"/>
      <c r="N16" s="1"/>
    </row>
    <row r="17" spans="1:16" ht="14.25" customHeight="1">
      <c r="A17" s="42"/>
      <c r="B17" s="50"/>
      <c r="C17" s="51"/>
      <c r="D17" s="7" t="s">
        <v>27</v>
      </c>
      <c r="E17" s="8">
        <v>2</v>
      </c>
      <c r="F17" s="8">
        <v>4</v>
      </c>
      <c r="G17" s="8"/>
      <c r="H17" s="8"/>
      <c r="I17" s="8"/>
      <c r="J17" s="8">
        <v>2</v>
      </c>
      <c r="K17" s="8"/>
      <c r="L17" s="8"/>
      <c r="M17" s="8"/>
      <c r="N17" s="8"/>
      <c r="O17" s="23"/>
    </row>
    <row r="18" spans="1:16" ht="14.25" customHeight="1">
      <c r="A18" s="42"/>
      <c r="B18" s="41" t="s">
        <v>28</v>
      </c>
      <c r="C18" s="24"/>
      <c r="D18" s="12" t="s">
        <v>29</v>
      </c>
      <c r="E18" s="1">
        <v>2</v>
      </c>
      <c r="F18" s="6" t="s">
        <v>30</v>
      </c>
      <c r="G18" s="1"/>
      <c r="H18" s="1"/>
      <c r="I18" s="1"/>
      <c r="J18" s="1"/>
      <c r="K18" s="1"/>
      <c r="L18" s="1"/>
      <c r="M18" s="1"/>
      <c r="N18" s="1"/>
    </row>
    <row r="19" spans="1:16" ht="14.25" customHeight="1">
      <c r="A19" s="42"/>
      <c r="B19" s="42"/>
      <c r="C19" s="24"/>
      <c r="D19" s="12" t="s">
        <v>31</v>
      </c>
      <c r="E19" s="1">
        <v>2</v>
      </c>
      <c r="F19" s="6" t="s">
        <v>30</v>
      </c>
      <c r="G19" s="1"/>
      <c r="H19" s="1"/>
      <c r="I19" s="1"/>
      <c r="J19" s="1"/>
      <c r="K19" s="1"/>
      <c r="L19" s="1"/>
      <c r="M19" s="1"/>
      <c r="N19" s="1"/>
    </row>
    <row r="20" spans="1:16" ht="14.25" customHeight="1">
      <c r="A20" s="42"/>
      <c r="B20" s="42"/>
      <c r="C20" s="24"/>
      <c r="D20" s="12" t="s">
        <v>32</v>
      </c>
      <c r="E20" s="1">
        <v>2</v>
      </c>
      <c r="F20" s="6" t="s">
        <v>30</v>
      </c>
      <c r="G20" s="1"/>
      <c r="H20" s="1"/>
      <c r="I20" s="1"/>
      <c r="J20" s="1"/>
      <c r="K20" s="1"/>
      <c r="L20" s="1"/>
      <c r="M20" s="1"/>
      <c r="N20" s="1"/>
    </row>
    <row r="21" spans="1:16" ht="14.25" customHeight="1">
      <c r="A21" s="42"/>
      <c r="B21" s="42"/>
      <c r="C21" s="24"/>
      <c r="D21" s="12" t="s">
        <v>33</v>
      </c>
      <c r="E21" s="1">
        <v>2</v>
      </c>
      <c r="F21" s="6" t="s">
        <v>30</v>
      </c>
      <c r="G21" s="1"/>
      <c r="H21" s="1"/>
      <c r="I21" s="1"/>
      <c r="J21" s="1"/>
      <c r="K21" s="1"/>
      <c r="L21" s="1"/>
      <c r="M21" s="1"/>
      <c r="N21" s="1"/>
    </row>
    <row r="22" spans="1:16" ht="14.25" customHeight="1">
      <c r="A22" s="43"/>
      <c r="B22" s="42"/>
      <c r="C22" s="25"/>
      <c r="D22" s="12" t="s">
        <v>97</v>
      </c>
      <c r="E22" s="1">
        <v>2</v>
      </c>
      <c r="F22" s="6" t="s">
        <v>30</v>
      </c>
      <c r="G22" s="1"/>
      <c r="H22" s="1"/>
      <c r="I22" s="1"/>
      <c r="J22" s="1"/>
      <c r="K22" s="1"/>
      <c r="L22" s="1"/>
      <c r="M22" s="1"/>
      <c r="N22" s="1"/>
      <c r="O22" s="22">
        <f>SUM(E4:E22)</f>
        <v>70</v>
      </c>
    </row>
    <row r="23" spans="1:16" ht="14.25" customHeight="1">
      <c r="A23" s="41" t="s">
        <v>34</v>
      </c>
      <c r="B23" s="37" t="s">
        <v>7</v>
      </c>
      <c r="C23" s="37"/>
      <c r="D23" s="35" t="s">
        <v>101</v>
      </c>
      <c r="E23" s="13">
        <v>3</v>
      </c>
      <c r="F23" s="13">
        <v>1</v>
      </c>
      <c r="G23" s="13" t="s">
        <v>65</v>
      </c>
      <c r="H23" s="13"/>
      <c r="I23" s="13"/>
      <c r="J23" s="13"/>
      <c r="K23" s="1"/>
      <c r="L23" s="1"/>
      <c r="M23" s="1"/>
      <c r="N23" s="1"/>
      <c r="P23" s="28"/>
    </row>
    <row r="24" spans="1:16" ht="14.25" customHeight="1">
      <c r="A24" s="42"/>
      <c r="B24" s="37"/>
      <c r="C24" s="37"/>
      <c r="D24" s="14" t="s">
        <v>102</v>
      </c>
      <c r="E24" s="13">
        <v>3</v>
      </c>
      <c r="F24" s="13">
        <v>2</v>
      </c>
      <c r="G24" s="13"/>
      <c r="H24" s="13" t="s">
        <v>35</v>
      </c>
      <c r="I24" s="13"/>
      <c r="J24" s="13"/>
      <c r="K24" s="1"/>
      <c r="L24" s="1"/>
      <c r="M24" s="1"/>
      <c r="N24" s="1"/>
      <c r="P24" s="28"/>
    </row>
    <row r="25" spans="1:16" ht="14.25" customHeight="1">
      <c r="A25" s="42"/>
      <c r="B25" s="37"/>
      <c r="C25" s="37"/>
      <c r="D25" s="14" t="s">
        <v>103</v>
      </c>
      <c r="E25" s="13">
        <v>3</v>
      </c>
      <c r="F25" s="13">
        <v>3</v>
      </c>
      <c r="G25" s="13"/>
      <c r="H25" s="13"/>
      <c r="I25" s="13" t="s">
        <v>86</v>
      </c>
      <c r="J25" s="13"/>
      <c r="K25" s="1"/>
      <c r="L25" s="1"/>
      <c r="M25" s="1"/>
      <c r="N25" s="1"/>
      <c r="P25" s="28"/>
    </row>
    <row r="26" spans="1:16" ht="14.25" customHeight="1">
      <c r="A26" s="42"/>
      <c r="B26" s="37"/>
      <c r="C26" s="37"/>
      <c r="D26" s="14" t="s">
        <v>104</v>
      </c>
      <c r="E26" s="13">
        <v>3</v>
      </c>
      <c r="F26" s="13">
        <v>4</v>
      </c>
      <c r="G26" s="13"/>
      <c r="H26" s="13"/>
      <c r="I26" s="13"/>
      <c r="J26" s="13" t="s">
        <v>65</v>
      </c>
      <c r="K26" s="1"/>
      <c r="L26" s="1"/>
      <c r="M26" s="1"/>
      <c r="N26" s="1"/>
      <c r="P26" s="28"/>
    </row>
    <row r="27" spans="1:16" ht="14.25" customHeight="1">
      <c r="A27" s="42"/>
      <c r="B27" s="37"/>
      <c r="C27" s="37"/>
      <c r="D27" s="2" t="s">
        <v>36</v>
      </c>
      <c r="E27" s="1">
        <v>3</v>
      </c>
      <c r="F27" s="1">
        <v>4</v>
      </c>
      <c r="G27" s="1"/>
      <c r="H27" s="1"/>
      <c r="I27" s="1"/>
      <c r="J27" s="1">
        <v>3</v>
      </c>
      <c r="K27" s="1"/>
      <c r="L27" s="1"/>
      <c r="M27" s="1"/>
      <c r="N27" s="1"/>
      <c r="P27" s="29"/>
    </row>
    <row r="28" spans="1:16" ht="14.25" customHeight="1">
      <c r="A28" s="42"/>
      <c r="B28" s="37"/>
      <c r="C28" s="37"/>
      <c r="D28" s="2" t="s">
        <v>37</v>
      </c>
      <c r="E28" s="1">
        <v>3</v>
      </c>
      <c r="F28" s="1">
        <v>5</v>
      </c>
      <c r="G28" s="1"/>
      <c r="H28" s="1"/>
      <c r="I28" s="1"/>
      <c r="J28" s="1"/>
      <c r="K28" s="1">
        <v>3</v>
      </c>
      <c r="L28" s="1"/>
      <c r="M28" s="1"/>
      <c r="N28" s="1"/>
      <c r="P28" s="29"/>
    </row>
    <row r="29" spans="1:16" ht="14.25" customHeight="1">
      <c r="A29" s="42"/>
      <c r="B29" s="37"/>
      <c r="C29" s="37"/>
      <c r="D29" s="7" t="s">
        <v>105</v>
      </c>
      <c r="E29" s="8">
        <v>2</v>
      </c>
      <c r="F29" s="1">
        <v>5</v>
      </c>
      <c r="G29" s="8"/>
      <c r="H29" s="8"/>
      <c r="I29" s="8"/>
      <c r="J29" s="8"/>
      <c r="K29" s="8">
        <v>2</v>
      </c>
      <c r="L29" s="8"/>
      <c r="M29" s="8"/>
      <c r="N29" s="8"/>
      <c r="O29" s="23"/>
      <c r="P29" s="28"/>
    </row>
    <row r="30" spans="1:16" ht="14.25" customHeight="1">
      <c r="A30" s="42"/>
      <c r="B30" s="37"/>
      <c r="C30" s="37"/>
      <c r="D30" s="7" t="s">
        <v>38</v>
      </c>
      <c r="E30" s="1">
        <v>2</v>
      </c>
      <c r="F30" s="1">
        <v>3</v>
      </c>
      <c r="G30" s="1"/>
      <c r="H30" s="1"/>
      <c r="I30" s="1">
        <v>2</v>
      </c>
      <c r="J30" s="1"/>
      <c r="K30" s="1"/>
      <c r="L30" s="20"/>
      <c r="M30" s="1"/>
      <c r="N30" s="1"/>
      <c r="P30" s="29"/>
    </row>
    <row r="31" spans="1:16" ht="14.25" customHeight="1">
      <c r="A31" s="42"/>
      <c r="B31" s="37"/>
      <c r="C31" s="37"/>
      <c r="D31" s="7" t="s">
        <v>39</v>
      </c>
      <c r="E31" s="8">
        <v>3</v>
      </c>
      <c r="F31" s="8">
        <v>4</v>
      </c>
      <c r="G31" s="27"/>
      <c r="H31" s="27"/>
      <c r="I31" s="27"/>
      <c r="J31" s="8">
        <v>3</v>
      </c>
      <c r="K31" s="27"/>
      <c r="L31" s="27"/>
      <c r="M31" s="27"/>
      <c r="N31" s="27"/>
      <c r="P31" s="28"/>
    </row>
    <row r="32" spans="1:16" ht="14.25" customHeight="1">
      <c r="A32" s="42"/>
      <c r="B32" s="37"/>
      <c r="C32" s="37"/>
      <c r="D32" s="7" t="s">
        <v>106</v>
      </c>
      <c r="E32" s="8">
        <v>3</v>
      </c>
      <c r="F32" s="8">
        <v>5</v>
      </c>
      <c r="G32" s="8"/>
      <c r="H32" s="8"/>
      <c r="I32" s="8"/>
      <c r="J32" s="8"/>
      <c r="K32" s="8" t="s">
        <v>66</v>
      </c>
      <c r="L32" s="8"/>
      <c r="M32" s="8"/>
      <c r="N32" s="8"/>
      <c r="O32" s="23"/>
      <c r="P32" s="28"/>
    </row>
    <row r="33" spans="1:16" ht="14.25" customHeight="1">
      <c r="A33" s="42"/>
      <c r="B33" s="37"/>
      <c r="C33" s="37"/>
      <c r="D33" s="7" t="s">
        <v>40</v>
      </c>
      <c r="E33" s="8">
        <v>3</v>
      </c>
      <c r="F33" s="8">
        <v>6</v>
      </c>
      <c r="G33" s="8"/>
      <c r="H33" s="8"/>
      <c r="I33" s="8"/>
      <c r="J33" s="8"/>
      <c r="K33" s="8"/>
      <c r="L33" s="8">
        <v>3</v>
      </c>
      <c r="M33" s="8"/>
      <c r="N33" s="8"/>
      <c r="O33" s="22">
        <f>SUM(E23:E33)</f>
        <v>31</v>
      </c>
      <c r="P33" s="28"/>
    </row>
    <row r="34" spans="1:16" ht="14.25" customHeight="1">
      <c r="A34" s="42"/>
      <c r="B34" s="38" t="s">
        <v>28</v>
      </c>
      <c r="C34" s="39"/>
      <c r="D34" s="40"/>
      <c r="E34" s="15">
        <v>8</v>
      </c>
      <c r="F34" s="6" t="s">
        <v>41</v>
      </c>
      <c r="G34" s="1"/>
      <c r="H34" s="1"/>
      <c r="I34" s="1"/>
      <c r="J34" s="1"/>
      <c r="K34" s="1"/>
      <c r="L34" s="1"/>
      <c r="M34" s="1"/>
      <c r="N34" s="1"/>
    </row>
    <row r="35" spans="1:16" ht="14.25" customHeight="1">
      <c r="A35" s="44" t="s">
        <v>42</v>
      </c>
      <c r="B35" s="60" t="s">
        <v>7</v>
      </c>
      <c r="C35" s="61"/>
      <c r="D35" s="14" t="s">
        <v>43</v>
      </c>
      <c r="E35" s="13">
        <v>2</v>
      </c>
      <c r="F35" s="13">
        <v>2</v>
      </c>
      <c r="G35" s="13"/>
      <c r="H35" s="13">
        <v>2</v>
      </c>
      <c r="I35" s="13"/>
      <c r="J35" s="13"/>
      <c r="K35" s="13"/>
      <c r="L35" s="1"/>
      <c r="M35" s="1"/>
      <c r="N35" s="1"/>
      <c r="P35" s="23"/>
    </row>
    <row r="36" spans="1:16" ht="14.25" customHeight="1">
      <c r="A36" s="44"/>
      <c r="B36" s="62"/>
      <c r="C36" s="63"/>
      <c r="D36" s="14" t="s">
        <v>107</v>
      </c>
      <c r="E36" s="13">
        <v>4</v>
      </c>
      <c r="F36" s="13">
        <v>3</v>
      </c>
      <c r="G36" s="13"/>
      <c r="H36" s="13"/>
      <c r="I36" s="13" t="s">
        <v>67</v>
      </c>
      <c r="J36" s="13"/>
      <c r="K36" s="13"/>
      <c r="L36" s="1"/>
      <c r="M36" s="1"/>
      <c r="N36" s="1"/>
      <c r="P36" s="28"/>
    </row>
    <row r="37" spans="1:16" ht="14.25" customHeight="1">
      <c r="A37" s="44"/>
      <c r="B37" s="62"/>
      <c r="C37" s="63"/>
      <c r="D37" s="14" t="s">
        <v>108</v>
      </c>
      <c r="E37" s="13">
        <v>2</v>
      </c>
      <c r="F37" s="13">
        <v>4</v>
      </c>
      <c r="G37" s="13"/>
      <c r="H37" s="13"/>
      <c r="I37" s="13"/>
      <c r="J37" s="13" t="s">
        <v>68</v>
      </c>
      <c r="K37" s="13"/>
      <c r="L37" s="1"/>
      <c r="M37" s="1"/>
      <c r="N37" s="1"/>
      <c r="P37" s="28"/>
    </row>
    <row r="38" spans="1:16" ht="14.25" customHeight="1">
      <c r="A38" s="44"/>
      <c r="B38" s="62"/>
      <c r="C38" s="63"/>
      <c r="D38" s="14" t="s">
        <v>109</v>
      </c>
      <c r="E38" s="13">
        <v>2</v>
      </c>
      <c r="F38" s="13">
        <v>5</v>
      </c>
      <c r="G38" s="13"/>
      <c r="H38" s="13"/>
      <c r="I38" s="13"/>
      <c r="J38" s="13"/>
      <c r="K38" s="13" t="s">
        <v>69</v>
      </c>
      <c r="L38" s="1"/>
      <c r="M38" s="1"/>
      <c r="N38" s="1"/>
      <c r="P38" s="28"/>
    </row>
    <row r="39" spans="1:16" ht="14.25" customHeight="1">
      <c r="A39" s="44"/>
      <c r="B39" s="62"/>
      <c r="C39" s="63"/>
      <c r="D39" s="14" t="s">
        <v>110</v>
      </c>
      <c r="E39" s="13">
        <v>2</v>
      </c>
      <c r="F39" s="13">
        <v>6</v>
      </c>
      <c r="G39" s="13"/>
      <c r="H39" s="13"/>
      <c r="I39" s="13"/>
      <c r="J39" s="13"/>
      <c r="K39" s="13"/>
      <c r="L39" s="1">
        <v>2</v>
      </c>
      <c r="M39" s="1"/>
      <c r="N39" s="1"/>
      <c r="P39" s="28"/>
    </row>
    <row r="40" spans="1:16" s="26" customFormat="1" ht="14.25" customHeight="1">
      <c r="A40" s="44"/>
      <c r="B40" s="62"/>
      <c r="C40" s="63"/>
      <c r="D40" s="14" t="s">
        <v>111</v>
      </c>
      <c r="E40" s="13">
        <v>2</v>
      </c>
      <c r="F40" s="13">
        <v>7</v>
      </c>
      <c r="G40" s="13"/>
      <c r="H40" s="13"/>
      <c r="I40" s="13"/>
      <c r="J40" s="13"/>
      <c r="K40" s="30"/>
      <c r="L40" s="1"/>
      <c r="M40" s="1" t="s">
        <v>88</v>
      </c>
      <c r="N40" s="1"/>
      <c r="P40" s="28"/>
    </row>
    <row r="41" spans="1:16" ht="14.25" customHeight="1">
      <c r="A41" s="44"/>
      <c r="B41" s="64"/>
      <c r="C41" s="65"/>
      <c r="D41" s="7" t="s">
        <v>112</v>
      </c>
      <c r="E41" s="8">
        <v>2</v>
      </c>
      <c r="F41" s="8">
        <v>7</v>
      </c>
      <c r="G41" s="8"/>
      <c r="H41" s="8"/>
      <c r="I41" s="8"/>
      <c r="J41" s="8"/>
      <c r="K41" s="8"/>
      <c r="L41" s="31"/>
      <c r="M41" s="1">
        <v>2</v>
      </c>
      <c r="N41" s="1"/>
      <c r="O41" s="22">
        <f>SUM(E35:E41)</f>
        <v>16</v>
      </c>
      <c r="P41" s="28"/>
    </row>
    <row r="42" spans="1:16" ht="14.25" customHeight="1">
      <c r="A42" s="44"/>
      <c r="B42" s="38" t="s">
        <v>28</v>
      </c>
      <c r="C42" s="39"/>
      <c r="D42" s="40"/>
      <c r="E42" s="1">
        <v>10</v>
      </c>
      <c r="F42" s="6" t="s">
        <v>95</v>
      </c>
      <c r="G42" s="1"/>
      <c r="H42" s="1"/>
      <c r="I42" s="1"/>
      <c r="J42" s="1"/>
      <c r="K42" s="1"/>
      <c r="L42" s="1"/>
      <c r="M42" s="1"/>
      <c r="N42" s="1"/>
    </row>
    <row r="43" spans="1:16">
      <c r="A43" s="45" t="s">
        <v>45</v>
      </c>
      <c r="B43" s="37" t="s">
        <v>7</v>
      </c>
      <c r="C43" s="58" t="s">
        <v>46</v>
      </c>
      <c r="D43" s="7" t="s">
        <v>113</v>
      </c>
      <c r="E43" s="8">
        <v>2</v>
      </c>
      <c r="F43" s="16">
        <v>7</v>
      </c>
      <c r="G43" s="8"/>
      <c r="H43" s="8"/>
      <c r="I43" s="8"/>
      <c r="J43" s="8"/>
      <c r="K43" s="8"/>
      <c r="L43" s="16"/>
      <c r="M43" s="16">
        <v>2</v>
      </c>
      <c r="N43" s="1"/>
      <c r="P43" s="28"/>
    </row>
    <row r="44" spans="1:16" ht="14.25" customHeight="1">
      <c r="A44" s="46"/>
      <c r="B44" s="37"/>
      <c r="C44" s="58"/>
      <c r="D44" s="17" t="s">
        <v>47</v>
      </c>
      <c r="E44" s="1">
        <v>2</v>
      </c>
      <c r="F44" s="6" t="s">
        <v>14</v>
      </c>
      <c r="G44" s="1">
        <v>2</v>
      </c>
      <c r="H44" s="1">
        <v>2</v>
      </c>
      <c r="I44" s="1">
        <v>2</v>
      </c>
      <c r="J44" s="1">
        <v>2</v>
      </c>
      <c r="K44" s="1"/>
      <c r="L44" s="1"/>
      <c r="M44" s="1"/>
      <c r="N44" s="1"/>
    </row>
    <row r="45" spans="1:16" ht="14.25" customHeight="1">
      <c r="A45" s="46"/>
      <c r="B45" s="37"/>
      <c r="C45" s="58"/>
      <c r="D45" s="2" t="s">
        <v>48</v>
      </c>
      <c r="E45" s="1">
        <v>2</v>
      </c>
      <c r="F45" s="6" t="s">
        <v>49</v>
      </c>
      <c r="G45" s="1"/>
      <c r="H45" s="1"/>
      <c r="I45" s="1"/>
      <c r="J45" s="1"/>
      <c r="K45" s="1"/>
      <c r="L45" s="1"/>
      <c r="M45" s="1"/>
      <c r="N45" s="1"/>
    </row>
    <row r="46" spans="1:16" ht="14.25" customHeight="1">
      <c r="A46" s="46"/>
      <c r="B46" s="37"/>
      <c r="C46" s="18"/>
      <c r="D46" s="11" t="s">
        <v>114</v>
      </c>
      <c r="E46" s="1">
        <v>3</v>
      </c>
      <c r="F46" s="6" t="s">
        <v>50</v>
      </c>
      <c r="G46" s="1"/>
      <c r="H46" s="1"/>
      <c r="I46" s="1"/>
      <c r="J46" s="1"/>
      <c r="K46" s="1"/>
      <c r="L46" s="1"/>
      <c r="M46" s="1"/>
      <c r="N46" s="1"/>
      <c r="P46" s="28"/>
    </row>
    <row r="47" spans="1:16" ht="14.25" customHeight="1">
      <c r="A47" s="46"/>
      <c r="B47" s="37"/>
      <c r="C47" s="18"/>
      <c r="D47" s="11" t="s">
        <v>51</v>
      </c>
      <c r="E47" s="1">
        <v>4</v>
      </c>
      <c r="F47" s="6" t="s">
        <v>49</v>
      </c>
      <c r="G47" s="1"/>
      <c r="H47" s="1"/>
      <c r="I47" s="1"/>
      <c r="J47" s="1"/>
      <c r="K47" s="1"/>
      <c r="L47" s="1"/>
      <c r="M47" s="1"/>
      <c r="N47" s="1"/>
    </row>
    <row r="48" spans="1:16" ht="14.25" customHeight="1">
      <c r="A48" s="46"/>
      <c r="B48" s="37"/>
      <c r="C48" s="18"/>
      <c r="D48" s="11" t="s">
        <v>52</v>
      </c>
      <c r="E48" s="1">
        <v>2</v>
      </c>
      <c r="F48" s="9">
        <v>1</v>
      </c>
      <c r="G48" s="1">
        <v>2</v>
      </c>
      <c r="H48" s="1"/>
      <c r="I48" s="1"/>
      <c r="J48" s="1"/>
      <c r="K48" s="1"/>
      <c r="L48" s="1"/>
      <c r="M48" s="1"/>
      <c r="N48" s="1"/>
    </row>
    <row r="49" spans="1:16" ht="14.25" customHeight="1">
      <c r="A49" s="46"/>
      <c r="B49" s="37"/>
      <c r="C49" s="18"/>
      <c r="D49" s="11" t="s">
        <v>53</v>
      </c>
      <c r="E49" s="1">
        <v>3</v>
      </c>
      <c r="F49" s="6" t="s">
        <v>50</v>
      </c>
      <c r="G49" s="1"/>
      <c r="H49" s="1"/>
      <c r="I49" s="1"/>
      <c r="J49" s="1"/>
      <c r="K49" s="1"/>
      <c r="L49" s="1"/>
      <c r="M49" s="1"/>
      <c r="N49" s="1"/>
    </row>
    <row r="50" spans="1:16" ht="14.25" customHeight="1">
      <c r="A50" s="46"/>
      <c r="B50" s="37"/>
      <c r="C50" s="18"/>
      <c r="D50" s="19" t="s">
        <v>54</v>
      </c>
      <c r="E50" s="8">
        <v>3</v>
      </c>
      <c r="F50" s="8">
        <v>8</v>
      </c>
      <c r="G50" s="8"/>
      <c r="H50" s="8"/>
      <c r="I50" s="8"/>
      <c r="J50" s="8"/>
      <c r="K50" s="8"/>
      <c r="L50" s="8"/>
      <c r="M50" s="8"/>
      <c r="N50" s="8">
        <v>3</v>
      </c>
    </row>
    <row r="51" spans="1:16" ht="14.25" customHeight="1">
      <c r="A51" s="46"/>
      <c r="B51" s="37"/>
      <c r="C51" s="18"/>
      <c r="D51" s="11" t="s">
        <v>55</v>
      </c>
      <c r="E51" s="1">
        <v>4</v>
      </c>
      <c r="F51" s="1">
        <v>8</v>
      </c>
      <c r="G51" s="1"/>
      <c r="H51" s="1"/>
      <c r="I51" s="1"/>
      <c r="J51" s="1"/>
      <c r="K51" s="1"/>
      <c r="L51" s="1"/>
      <c r="M51" s="1"/>
      <c r="N51" s="1">
        <v>4</v>
      </c>
    </row>
    <row r="52" spans="1:16" ht="14.25" customHeight="1">
      <c r="A52" s="47"/>
      <c r="B52" s="38" t="s">
        <v>28</v>
      </c>
      <c r="C52" s="39"/>
      <c r="D52" s="40"/>
      <c r="E52" s="1">
        <v>8</v>
      </c>
      <c r="F52" s="6" t="s">
        <v>44</v>
      </c>
      <c r="G52" s="1"/>
      <c r="H52" s="1"/>
      <c r="I52" s="1"/>
      <c r="J52" s="1"/>
      <c r="K52" s="1"/>
      <c r="L52" s="1"/>
      <c r="M52" s="1"/>
      <c r="N52" s="1"/>
      <c r="O52" s="22">
        <f>SUM(E43:E52)</f>
        <v>33</v>
      </c>
    </row>
    <row r="53" spans="1:16" ht="14.25" customHeight="1">
      <c r="A53" s="37" t="s">
        <v>56</v>
      </c>
      <c r="B53" s="37"/>
      <c r="C53" s="37"/>
      <c r="D53" s="21"/>
      <c r="E53" s="1">
        <f>SUM(E4:E52)</f>
        <v>168</v>
      </c>
      <c r="F53" s="1"/>
      <c r="G53" s="1">
        <f>SUM(G4:G51)+5+3</f>
        <v>28</v>
      </c>
      <c r="H53" s="1">
        <f>SUM(H4:H51)+5+3+2</f>
        <v>26</v>
      </c>
      <c r="I53" s="1">
        <f>SUM(I4:I51)+4+4+3</f>
        <v>26</v>
      </c>
      <c r="J53" s="1">
        <f>SUM(J4:J51)+2+3+4</f>
        <v>26</v>
      </c>
      <c r="K53" s="1">
        <f>SUM(K4:K51)+2+3</f>
        <v>10</v>
      </c>
      <c r="L53" s="1">
        <f>SUM(L4:L51)</f>
        <v>5</v>
      </c>
      <c r="M53" s="1">
        <f>SUM(M4:M51)+2</f>
        <v>6</v>
      </c>
      <c r="N53" s="1">
        <f t="shared" ref="N53" si="0">SUM(N4:N51)</f>
        <v>7</v>
      </c>
      <c r="O53" s="22">
        <f>SUM(G53:N53)</f>
        <v>134</v>
      </c>
    </row>
    <row r="54" spans="1:16" ht="26.25" customHeight="1">
      <c r="A54" s="66"/>
      <c r="B54" s="66"/>
      <c r="C54" s="55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22">
        <f>E53-O53</f>
        <v>34</v>
      </c>
    </row>
    <row r="56" spans="1:16" ht="20.25">
      <c r="A56" s="57" t="s">
        <v>57</v>
      </c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</row>
    <row r="57" spans="1:16" ht="14.25" customHeight="1">
      <c r="A57" s="73" t="s">
        <v>1</v>
      </c>
      <c r="B57" s="73"/>
      <c r="C57" s="73"/>
      <c r="D57" s="73" t="s">
        <v>2</v>
      </c>
      <c r="E57" s="73" t="s">
        <v>3</v>
      </c>
      <c r="F57" s="73" t="s">
        <v>58</v>
      </c>
      <c r="G57" s="73" t="s">
        <v>5</v>
      </c>
      <c r="H57" s="73"/>
      <c r="I57" s="73"/>
      <c r="J57" s="73"/>
      <c r="K57" s="73"/>
      <c r="L57" s="73"/>
      <c r="M57" s="73"/>
      <c r="N57" s="73"/>
    </row>
    <row r="58" spans="1:16">
      <c r="A58" s="73"/>
      <c r="B58" s="73"/>
      <c r="C58" s="73"/>
      <c r="D58" s="73"/>
      <c r="E58" s="73"/>
      <c r="F58" s="73"/>
      <c r="G58" s="74">
        <v>1</v>
      </c>
      <c r="H58" s="74">
        <v>2</v>
      </c>
      <c r="I58" s="74">
        <v>3</v>
      </c>
      <c r="J58" s="74">
        <v>4</v>
      </c>
      <c r="K58" s="74">
        <v>5</v>
      </c>
      <c r="L58" s="74">
        <v>6</v>
      </c>
      <c r="M58" s="74">
        <v>7</v>
      </c>
      <c r="N58" s="74">
        <v>8</v>
      </c>
    </row>
    <row r="59" spans="1:16" ht="14.25" customHeight="1">
      <c r="A59" s="51" t="s">
        <v>59</v>
      </c>
      <c r="B59" s="51"/>
      <c r="C59" s="51"/>
      <c r="D59" s="2" t="s">
        <v>60</v>
      </c>
      <c r="E59" s="1">
        <v>2</v>
      </c>
      <c r="F59" s="1">
        <v>5</v>
      </c>
      <c r="G59" s="1"/>
      <c r="H59" s="1"/>
      <c r="I59" s="1"/>
      <c r="J59" s="1"/>
      <c r="K59" s="1">
        <v>2</v>
      </c>
      <c r="L59" s="1"/>
      <c r="M59" s="1"/>
      <c r="N59" s="1"/>
    </row>
    <row r="60" spans="1:16">
      <c r="A60" s="51"/>
      <c r="B60" s="51"/>
      <c r="C60" s="51"/>
      <c r="D60" s="2" t="s">
        <v>70</v>
      </c>
      <c r="E60" s="1">
        <v>3</v>
      </c>
      <c r="F60" s="1">
        <v>5</v>
      </c>
      <c r="G60" s="1"/>
      <c r="H60" s="1"/>
      <c r="I60" s="1"/>
      <c r="J60" s="1"/>
      <c r="K60" s="1">
        <v>3</v>
      </c>
      <c r="L60" s="1"/>
      <c r="M60" s="1"/>
      <c r="N60" s="1"/>
      <c r="P60" s="28"/>
    </row>
    <row r="61" spans="1:16">
      <c r="A61" s="51"/>
      <c r="B61" s="51"/>
      <c r="C61" s="51"/>
      <c r="D61" s="2" t="s">
        <v>61</v>
      </c>
      <c r="E61" s="1">
        <v>2</v>
      </c>
      <c r="F61" s="1">
        <v>5</v>
      </c>
      <c r="G61" s="1"/>
      <c r="H61" s="1"/>
      <c r="I61" s="1"/>
      <c r="J61" s="1"/>
      <c r="K61" s="1">
        <v>2</v>
      </c>
      <c r="L61" s="1"/>
      <c r="M61" s="1"/>
      <c r="N61" s="1"/>
      <c r="P61" s="29"/>
    </row>
    <row r="62" spans="1:16">
      <c r="A62" s="51"/>
      <c r="B62" s="51"/>
      <c r="C62" s="51"/>
      <c r="D62" s="2" t="s">
        <v>71</v>
      </c>
      <c r="E62" s="1">
        <v>2</v>
      </c>
      <c r="F62" s="1">
        <v>5</v>
      </c>
      <c r="G62" s="1"/>
      <c r="H62" s="1"/>
      <c r="I62" s="1"/>
      <c r="J62" s="1"/>
      <c r="K62" s="1">
        <v>2</v>
      </c>
      <c r="L62" s="1"/>
      <c r="M62" s="1"/>
      <c r="N62" s="1"/>
      <c r="P62" s="28"/>
    </row>
    <row r="63" spans="1:16">
      <c r="A63" s="51"/>
      <c r="B63" s="51"/>
      <c r="C63" s="51"/>
      <c r="D63" s="2" t="s">
        <v>62</v>
      </c>
      <c r="E63" s="1">
        <v>3</v>
      </c>
      <c r="F63" s="1">
        <v>6</v>
      </c>
      <c r="G63" s="1"/>
      <c r="H63" s="1"/>
      <c r="I63" s="1"/>
      <c r="J63" s="1"/>
      <c r="K63" s="1"/>
      <c r="L63" s="1">
        <v>3</v>
      </c>
      <c r="M63" s="1"/>
      <c r="N63" s="1"/>
      <c r="P63" s="28"/>
    </row>
    <row r="64" spans="1:16">
      <c r="A64" s="51"/>
      <c r="B64" s="51"/>
      <c r="C64" s="51"/>
      <c r="D64" s="2" t="s">
        <v>72</v>
      </c>
      <c r="E64" s="1">
        <v>3</v>
      </c>
      <c r="F64" s="1">
        <v>6</v>
      </c>
      <c r="G64" s="1"/>
      <c r="H64" s="1"/>
      <c r="I64" s="1"/>
      <c r="J64" s="1"/>
      <c r="K64" s="1"/>
      <c r="L64" s="1">
        <v>3</v>
      </c>
      <c r="M64" s="1"/>
      <c r="N64" s="1"/>
      <c r="P64" s="28"/>
    </row>
    <row r="65" spans="1:16">
      <c r="A65" s="51"/>
      <c r="B65" s="51"/>
      <c r="C65" s="51"/>
      <c r="D65" s="2" t="s">
        <v>63</v>
      </c>
      <c r="E65" s="1">
        <v>2</v>
      </c>
      <c r="F65" s="1">
        <v>6</v>
      </c>
      <c r="G65" s="1"/>
      <c r="H65" s="1"/>
      <c r="I65" s="1"/>
      <c r="J65" s="1"/>
      <c r="K65" s="1"/>
      <c r="L65" s="1">
        <v>2</v>
      </c>
      <c r="M65" s="1"/>
      <c r="N65" s="1"/>
      <c r="P65" s="29"/>
    </row>
    <row r="66" spans="1:16">
      <c r="A66" s="51"/>
      <c r="B66" s="51"/>
      <c r="C66" s="51"/>
      <c r="D66" s="2" t="s">
        <v>64</v>
      </c>
      <c r="E66" s="1">
        <v>3</v>
      </c>
      <c r="F66" s="1">
        <v>6</v>
      </c>
      <c r="G66" s="1"/>
      <c r="H66" s="1"/>
      <c r="I66" s="1"/>
      <c r="J66" s="1"/>
      <c r="K66" s="1"/>
      <c r="L66" s="1">
        <v>3</v>
      </c>
      <c r="M66" s="31"/>
      <c r="N66" s="31"/>
      <c r="P66" s="33"/>
    </row>
    <row r="67" spans="1:16" ht="14.25" customHeight="1">
      <c r="A67" s="59" t="s">
        <v>73</v>
      </c>
      <c r="B67" s="67" t="s">
        <v>81</v>
      </c>
      <c r="C67" s="68"/>
      <c r="D67" s="7" t="s">
        <v>82</v>
      </c>
      <c r="E67" s="8">
        <v>3</v>
      </c>
      <c r="F67" s="8">
        <v>4</v>
      </c>
      <c r="G67" s="8"/>
      <c r="H67" s="8"/>
      <c r="I67" s="8"/>
      <c r="J67" s="8" t="s">
        <v>66</v>
      </c>
      <c r="K67" s="8"/>
      <c r="L67" s="8"/>
      <c r="M67" s="8"/>
      <c r="N67" s="8"/>
      <c r="P67" s="28"/>
    </row>
    <row r="68" spans="1:16">
      <c r="A68" s="59"/>
      <c r="B68" s="69"/>
      <c r="C68" s="70"/>
      <c r="D68" s="7" t="s">
        <v>83</v>
      </c>
      <c r="E68" s="8">
        <v>2</v>
      </c>
      <c r="F68" s="8">
        <v>5</v>
      </c>
      <c r="G68" s="32"/>
      <c r="H68" s="32"/>
      <c r="I68" s="32"/>
      <c r="J68" s="8"/>
      <c r="K68" s="8" t="s">
        <v>68</v>
      </c>
      <c r="L68" s="8"/>
      <c r="M68" s="8"/>
      <c r="N68" s="8"/>
      <c r="P68" s="28"/>
    </row>
    <row r="69" spans="1:16" ht="15" customHeight="1">
      <c r="A69" s="59"/>
      <c r="B69" s="69"/>
      <c r="C69" s="70"/>
      <c r="D69" s="7" t="s">
        <v>91</v>
      </c>
      <c r="E69" s="8">
        <v>2</v>
      </c>
      <c r="F69" s="8">
        <v>5</v>
      </c>
      <c r="G69" s="8"/>
      <c r="H69" s="8"/>
      <c r="I69" s="8"/>
      <c r="J69" s="8"/>
      <c r="K69" s="8" t="s">
        <v>68</v>
      </c>
      <c r="L69" s="8"/>
      <c r="M69" s="8"/>
      <c r="N69" s="32"/>
      <c r="P69" s="28"/>
    </row>
    <row r="70" spans="1:16">
      <c r="A70" s="59"/>
      <c r="B70" s="69"/>
      <c r="C70" s="70"/>
      <c r="D70" s="7" t="s">
        <v>87</v>
      </c>
      <c r="E70" s="8">
        <v>2</v>
      </c>
      <c r="F70" s="8">
        <v>6</v>
      </c>
      <c r="G70" s="8"/>
      <c r="H70" s="8"/>
      <c r="I70" s="8"/>
      <c r="J70" s="8"/>
      <c r="K70" s="8"/>
      <c r="L70" s="8" t="s">
        <v>88</v>
      </c>
      <c r="M70" s="8"/>
      <c r="N70" s="32"/>
      <c r="P70" s="28"/>
    </row>
    <row r="71" spans="1:16">
      <c r="A71" s="59"/>
      <c r="B71" s="69"/>
      <c r="C71" s="70"/>
      <c r="D71" s="7" t="s">
        <v>84</v>
      </c>
      <c r="E71" s="15">
        <v>2</v>
      </c>
      <c r="F71" s="8">
        <v>6</v>
      </c>
      <c r="G71" s="8"/>
      <c r="H71" s="8"/>
      <c r="I71" s="8"/>
      <c r="J71" s="8"/>
      <c r="K71" s="8"/>
      <c r="L71" s="8" t="s">
        <v>68</v>
      </c>
      <c r="M71" s="8"/>
      <c r="N71" s="32"/>
      <c r="P71" s="28"/>
    </row>
    <row r="72" spans="1:16">
      <c r="A72" s="59"/>
      <c r="B72" s="69"/>
      <c r="C72" s="70"/>
      <c r="D72" s="7" t="s">
        <v>85</v>
      </c>
      <c r="E72" s="8">
        <v>2</v>
      </c>
      <c r="F72" s="8">
        <v>7</v>
      </c>
      <c r="G72" s="8"/>
      <c r="H72" s="8"/>
      <c r="I72" s="8"/>
      <c r="J72" s="8"/>
      <c r="K72" s="8"/>
      <c r="L72" s="8"/>
      <c r="M72" s="8" t="s">
        <v>68</v>
      </c>
      <c r="N72" s="32"/>
      <c r="P72" s="28"/>
    </row>
    <row r="73" spans="1:16" ht="14.25" customHeight="1">
      <c r="A73" s="59"/>
      <c r="B73" s="71"/>
      <c r="C73" s="72"/>
      <c r="D73" s="7" t="s">
        <v>90</v>
      </c>
      <c r="E73" s="8">
        <v>2</v>
      </c>
      <c r="F73" s="8">
        <v>7</v>
      </c>
      <c r="G73" s="8"/>
      <c r="H73" s="8"/>
      <c r="I73" s="8"/>
      <c r="J73" s="8"/>
      <c r="K73" s="8"/>
      <c r="L73" s="8"/>
      <c r="M73" s="8">
        <v>2</v>
      </c>
      <c r="N73" s="32"/>
      <c r="P73" s="28"/>
    </row>
    <row r="74" spans="1:16">
      <c r="A74" s="59"/>
      <c r="B74" s="59" t="s">
        <v>74</v>
      </c>
      <c r="C74" s="59"/>
      <c r="D74" s="7" t="s">
        <v>75</v>
      </c>
      <c r="E74" s="8">
        <v>2</v>
      </c>
      <c r="F74" s="8">
        <v>2</v>
      </c>
      <c r="G74" s="8"/>
      <c r="H74" s="8" t="s">
        <v>88</v>
      </c>
      <c r="I74" s="8"/>
      <c r="J74" s="8"/>
      <c r="K74" s="8"/>
      <c r="L74" s="8"/>
      <c r="M74" s="8"/>
      <c r="N74" s="8"/>
      <c r="P74" s="28"/>
    </row>
    <row r="75" spans="1:16">
      <c r="A75" s="59"/>
      <c r="B75" s="59"/>
      <c r="C75" s="59"/>
      <c r="D75" s="7" t="s">
        <v>92</v>
      </c>
      <c r="E75" s="8">
        <v>2</v>
      </c>
      <c r="F75" s="8">
        <v>3</v>
      </c>
      <c r="G75" s="8"/>
      <c r="H75" s="8"/>
      <c r="I75" s="8" t="s">
        <v>88</v>
      </c>
      <c r="J75" s="8"/>
      <c r="K75" s="8"/>
      <c r="L75" s="8"/>
      <c r="M75" s="8"/>
      <c r="N75" s="8"/>
      <c r="P75" s="28"/>
    </row>
    <row r="76" spans="1:16">
      <c r="A76" s="59"/>
      <c r="B76" s="59"/>
      <c r="C76" s="59"/>
      <c r="D76" s="7" t="s">
        <v>93</v>
      </c>
      <c r="E76" s="8">
        <v>2</v>
      </c>
      <c r="F76" s="8">
        <v>4</v>
      </c>
      <c r="G76" s="8"/>
      <c r="H76" s="8"/>
      <c r="I76" s="8"/>
      <c r="J76" s="8" t="s">
        <v>88</v>
      </c>
      <c r="K76" s="8"/>
      <c r="L76" s="8"/>
      <c r="M76" s="8"/>
      <c r="N76" s="8"/>
      <c r="P76" s="28"/>
    </row>
    <row r="77" spans="1:16">
      <c r="A77" s="59"/>
      <c r="B77" s="59"/>
      <c r="C77" s="59"/>
      <c r="D77" s="7" t="s">
        <v>76</v>
      </c>
      <c r="E77" s="8">
        <v>2</v>
      </c>
      <c r="F77" s="8">
        <v>5</v>
      </c>
      <c r="G77" s="32"/>
      <c r="H77" s="32"/>
      <c r="I77" s="32"/>
      <c r="J77" s="32"/>
      <c r="K77" s="8" t="s">
        <v>88</v>
      </c>
      <c r="L77" s="8"/>
      <c r="M77" s="8"/>
      <c r="N77" s="8"/>
      <c r="P77" s="28"/>
    </row>
    <row r="78" spans="1:16">
      <c r="A78" s="59"/>
      <c r="B78" s="59"/>
      <c r="C78" s="59"/>
      <c r="D78" s="7" t="s">
        <v>94</v>
      </c>
      <c r="E78" s="8">
        <v>2</v>
      </c>
      <c r="F78" s="8">
        <v>6</v>
      </c>
      <c r="G78" s="8"/>
      <c r="H78" s="8"/>
      <c r="I78" s="8"/>
      <c r="J78" s="8"/>
      <c r="K78" s="8"/>
      <c r="L78" s="8" t="s">
        <v>68</v>
      </c>
      <c r="M78" s="8"/>
      <c r="N78" s="8"/>
      <c r="P78" s="28"/>
    </row>
    <row r="79" spans="1:16">
      <c r="A79" s="59"/>
      <c r="B79" s="59"/>
      <c r="C79" s="59"/>
      <c r="D79" s="7" t="s">
        <v>77</v>
      </c>
      <c r="E79" s="8">
        <v>2</v>
      </c>
      <c r="F79" s="8">
        <v>7</v>
      </c>
      <c r="G79" s="8"/>
      <c r="H79" s="8"/>
      <c r="I79" s="8"/>
      <c r="J79" s="8"/>
      <c r="K79" s="8"/>
      <c r="L79" s="8"/>
      <c r="M79" s="8" t="s">
        <v>68</v>
      </c>
      <c r="N79" s="8"/>
      <c r="O79" s="23"/>
      <c r="P79" s="28"/>
    </row>
    <row r="80" spans="1:16" ht="14.25" customHeight="1">
      <c r="A80" s="59"/>
      <c r="B80" s="59" t="s">
        <v>96</v>
      </c>
      <c r="C80" s="59"/>
      <c r="D80" s="7" t="s">
        <v>116</v>
      </c>
      <c r="E80" s="8">
        <v>2</v>
      </c>
      <c r="F80" s="8">
        <v>4</v>
      </c>
      <c r="G80" s="8"/>
      <c r="H80" s="8"/>
      <c r="I80" s="8"/>
      <c r="J80" s="8">
        <v>2</v>
      </c>
      <c r="K80" s="8"/>
      <c r="L80" s="8"/>
      <c r="M80" s="8"/>
      <c r="N80" s="8"/>
      <c r="O80" s="23"/>
      <c r="P80" s="28"/>
    </row>
    <row r="81" spans="1:16">
      <c r="A81" s="59"/>
      <c r="B81" s="59"/>
      <c r="C81" s="59"/>
      <c r="D81" s="7" t="s">
        <v>78</v>
      </c>
      <c r="E81" s="8">
        <v>2</v>
      </c>
      <c r="F81" s="8">
        <v>5</v>
      </c>
      <c r="G81" s="8"/>
      <c r="H81" s="8"/>
      <c r="I81" s="8"/>
      <c r="J81" s="8"/>
      <c r="K81" s="8" t="s">
        <v>69</v>
      </c>
      <c r="L81" s="8"/>
      <c r="M81" s="8"/>
      <c r="N81" s="8"/>
      <c r="P81" s="28"/>
    </row>
    <row r="82" spans="1:16">
      <c r="A82" s="59"/>
      <c r="B82" s="59"/>
      <c r="C82" s="59"/>
      <c r="D82" s="7" t="s">
        <v>79</v>
      </c>
      <c r="E82" s="8">
        <v>2</v>
      </c>
      <c r="F82" s="8">
        <v>6</v>
      </c>
      <c r="G82" s="8"/>
      <c r="H82" s="8"/>
      <c r="I82" s="8"/>
      <c r="J82" s="8"/>
      <c r="K82" s="8"/>
      <c r="L82" s="8" t="s">
        <v>69</v>
      </c>
      <c r="M82" s="8"/>
      <c r="N82" s="8"/>
      <c r="P82" s="28"/>
    </row>
    <row r="83" spans="1:16">
      <c r="A83" s="59"/>
      <c r="B83" s="59"/>
      <c r="C83" s="59"/>
      <c r="D83" s="7" t="s">
        <v>117</v>
      </c>
      <c r="E83" s="8">
        <v>2</v>
      </c>
      <c r="F83" s="8">
        <v>6</v>
      </c>
      <c r="G83" s="8"/>
      <c r="H83" s="8"/>
      <c r="I83" s="8"/>
      <c r="J83" s="8"/>
      <c r="K83" s="8"/>
      <c r="L83" s="8">
        <v>2</v>
      </c>
      <c r="M83" s="8"/>
      <c r="N83" s="8"/>
      <c r="P83" s="28"/>
    </row>
    <row r="84" spans="1:16">
      <c r="A84" s="59"/>
      <c r="B84" s="59"/>
      <c r="C84" s="59"/>
      <c r="D84" s="7" t="s">
        <v>80</v>
      </c>
      <c r="E84" s="8">
        <v>2</v>
      </c>
      <c r="F84" s="8">
        <v>7</v>
      </c>
      <c r="G84" s="8"/>
      <c r="H84" s="8"/>
      <c r="I84" s="8"/>
      <c r="J84" s="8"/>
      <c r="K84" s="8"/>
      <c r="L84" s="8"/>
      <c r="M84" s="8" t="s">
        <v>69</v>
      </c>
      <c r="N84" s="8"/>
      <c r="P84" s="28"/>
    </row>
    <row r="85" spans="1:16">
      <c r="A85" s="59"/>
      <c r="B85" s="59"/>
      <c r="C85" s="59"/>
      <c r="D85" s="34" t="s">
        <v>118</v>
      </c>
      <c r="E85" s="15">
        <v>2</v>
      </c>
      <c r="F85" s="15">
        <v>7</v>
      </c>
      <c r="G85" s="8"/>
      <c r="H85" s="8"/>
      <c r="I85" s="8"/>
      <c r="J85" s="8"/>
      <c r="K85" s="8"/>
      <c r="L85" s="8"/>
      <c r="M85" s="8">
        <v>2</v>
      </c>
      <c r="N85" s="8"/>
      <c r="P85" s="28"/>
    </row>
    <row r="86" spans="1:16">
      <c r="A86" s="59"/>
      <c r="B86" s="59"/>
      <c r="C86" s="59"/>
      <c r="D86" s="7" t="s">
        <v>89</v>
      </c>
      <c r="E86" s="8">
        <v>2</v>
      </c>
      <c r="F86" s="8">
        <v>7</v>
      </c>
      <c r="G86" s="8"/>
      <c r="H86" s="8"/>
      <c r="I86" s="8"/>
      <c r="J86" s="8"/>
      <c r="K86" s="8"/>
      <c r="L86" s="8"/>
      <c r="M86" s="8">
        <v>2</v>
      </c>
      <c r="N86" s="8"/>
      <c r="P86" s="28"/>
    </row>
  </sheetData>
  <mergeCells count="36">
    <mergeCell ref="A67:A86"/>
    <mergeCell ref="B80:C86"/>
    <mergeCell ref="A59:C66"/>
    <mergeCell ref="B23:C33"/>
    <mergeCell ref="B35:C41"/>
    <mergeCell ref="A53:C53"/>
    <mergeCell ref="A54:B54"/>
    <mergeCell ref="B74:C79"/>
    <mergeCell ref="B67:C73"/>
    <mergeCell ref="F57:F58"/>
    <mergeCell ref="C54:N54"/>
    <mergeCell ref="A56:N56"/>
    <mergeCell ref="G57:N57"/>
    <mergeCell ref="A2:C3"/>
    <mergeCell ref="B34:D34"/>
    <mergeCell ref="A57:C58"/>
    <mergeCell ref="C43:C45"/>
    <mergeCell ref="D2:D3"/>
    <mergeCell ref="D57:D58"/>
    <mergeCell ref="E2:E3"/>
    <mergeCell ref="E57:E58"/>
    <mergeCell ref="A1:N1"/>
    <mergeCell ref="G2:N2"/>
    <mergeCell ref="B42:D42"/>
    <mergeCell ref="B52:D52"/>
    <mergeCell ref="A4:A22"/>
    <mergeCell ref="A23:A34"/>
    <mergeCell ref="A35:A42"/>
    <mergeCell ref="A43:A52"/>
    <mergeCell ref="B4:B17"/>
    <mergeCell ref="B18:B22"/>
    <mergeCell ref="B43:B51"/>
    <mergeCell ref="C4:C9"/>
    <mergeCell ref="C10:C12"/>
    <mergeCell ref="C15:C17"/>
    <mergeCell ref="F2:F3"/>
  </mergeCells>
  <phoneticPr fontId="7" type="noConversion"/>
  <printOptions horizontalCentered="1"/>
  <pageMargins left="0.35433070866141736" right="0.35433070866141736" top="0.98425196850393704" bottom="0.98425196850393704" header="0.51181102362204722" footer="0.51181102362204722"/>
  <pageSetup paperSize="9" firstPageNumber="118" orientation="portrait" useFirstPageNumber="1" r:id="rId1"/>
  <headerFooter scaleWithDoc="0" alignWithMargins="0">
    <evenFooter>&amp;C129</evenFooter>
  </headerFooter>
  <rowBreaks count="1" manualBreakCount="1">
    <brk id="4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***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刘娟</cp:lastModifiedBy>
  <cp:lastPrinted>2018-06-27T02:34:45Z</cp:lastPrinted>
  <dcterms:created xsi:type="dcterms:W3CDTF">2013-04-08T03:06:00Z</dcterms:created>
  <dcterms:modified xsi:type="dcterms:W3CDTF">2019-01-10T02:11:25Z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